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385\Documents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74"/>
  <c r="G73"/>
  <c r="G70"/>
  <c r="G68"/>
  <c r="G67"/>
  <c r="G66"/>
  <c r="G64"/>
  <c r="G63"/>
  <c r="G60"/>
  <c r="G57"/>
  <c r="G53"/>
  <c r="G49"/>
  <c r="G48"/>
  <c r="G47"/>
  <c r="G43"/>
  <c r="G41"/>
  <c r="G40"/>
  <c r="G30"/>
  <c r="G29"/>
  <c r="G25"/>
  <c r="G22"/>
  <c r="G21"/>
  <c r="G18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<sst xmlns="http://schemas.openxmlformats.org/spreadsheetml/2006/main">
  <si>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</si>
  <si>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</si>
  <si>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</si>
  <si>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</si>
  <si>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</si>
  <si>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Ｒ７波耕　河川応急　若松　堰補修３工事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</si>
  <si>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</si>
  <si>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</si>
  <si>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</si>
  <si>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</si>
  <si>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</si>
  <si>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</si>
  <si>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</si>
  <si>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</si>
  <si>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</si>
  <si>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</si>
  <si>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構造物撤去工
_x000d_</t>
  </si>
  <si>
    <t>構造物取壊し工
_x000d_堰本体</t>
  </si>
  <si>
    <t>コンクリート構造物取壊し
_x000d_なし</t>
  </si>
  <si>
    <t>m3</t>
  </si>
  <si>
    <t>殻運搬
_x000d_</t>
  </si>
  <si>
    <t>殻運搬・処理（産業廃棄物処分費）
_x000d_</t>
  </si>
  <si>
    <t>根固めブロック撤去
_x000d_</t>
  </si>
  <si>
    <t>根固めブロック撤去
_x000d_3ton（現場→仮置き場）</t>
  </si>
  <si>
    <t>個</t>
  </si>
  <si>
    <t>根固めブロック撤去
_x000d_3ton半割（現場→仮置き場）</t>
  </si>
  <si>
    <t>根固め工
_x000d_</t>
  </si>
  <si>
    <t>作業土工
_x000d_</t>
  </si>
  <si>
    <t>床掘り
_x000d_</t>
  </si>
  <si>
    <t>残土処理
_x000d_</t>
  </si>
  <si>
    <t>根固めブロック工
_x000d_</t>
  </si>
  <si>
    <t>根固めブロック据付
_x000d_3ton（仮置き場→現場）</t>
  </si>
  <si>
    <t>根固めブロック据付
_x000d_3ton半割（仮置き場→現場）</t>
  </si>
  <si>
    <t>吸出防止材設置工
_x000d_</t>
  </si>
  <si>
    <t>㎡</t>
  </si>
  <si>
    <t>エプロン補修工（第４ブロック）
_x000d_</t>
  </si>
  <si>
    <t>コンクリート
_x000d_高強度耐摩耗</t>
  </si>
  <si>
    <t>コンクリート
_x000d_σck=18N/mm2</t>
  </si>
  <si>
    <t>型枠
_x000d_鉄筋</t>
  </si>
  <si>
    <t>型枠
_x000d_無筋</t>
  </si>
  <si>
    <t>鉄筋
_x000d_</t>
  </si>
  <si>
    <t>ton</t>
  </si>
  <si>
    <t>袋詰め玉石
_x000d_</t>
  </si>
  <si>
    <t>袋</t>
  </si>
  <si>
    <t>削孔
_x000d_</t>
  </si>
  <si>
    <t>孔</t>
  </si>
  <si>
    <t>カプセル樹脂アンカー
_x000d_</t>
  </si>
  <si>
    <t>本</t>
  </si>
  <si>
    <t>目地材
_x000d_</t>
  </si>
  <si>
    <t>魚道補修工
_x000d_</t>
  </si>
  <si>
    <t>構造物取壊し工（魚道）
_x000d_</t>
  </si>
  <si>
    <t>コンクリート取壊し
_x000d_</t>
  </si>
  <si>
    <t>コンクリートはつり
_x000d_</t>
  </si>
  <si>
    <t>殻運搬・処分
_x000d_魚道</t>
  </si>
  <si>
    <t>直接工事費（仮設工）
_x000d_</t>
  </si>
  <si>
    <t>仮設工
_x000d_</t>
  </si>
  <si>
    <t>仮設道路工
_x000d_設置</t>
  </si>
  <si>
    <t>路体（築堤）盛土・埋戻
_x000d_</t>
  </si>
  <si>
    <t>敷鉄板
_x000d_設置～賃料～撤去</t>
  </si>
  <si>
    <t>仮設道路工
_x000d_撤去</t>
  </si>
  <si>
    <t>仮設土留・仮締切工
_x000d_</t>
  </si>
  <si>
    <t>大型土のう
_x000d_</t>
  </si>
  <si>
    <t>大型土のう
_x000d_残土処理</t>
  </si>
  <si>
    <t>大型土のう袋　運搬・処分
_x000d_</t>
  </si>
  <si>
    <t>排水処理工
_x000d_</t>
  </si>
  <si>
    <t>水替工
_x000d_</t>
  </si>
  <si>
    <t>瀬替え工
_x000d_</t>
  </si>
  <si>
    <t>汚濁防止工
_x000d_</t>
  </si>
  <si>
    <t>汚濁防止膜設置・撤去
_x000d_</t>
  </si>
  <si>
    <t>ｍ</t>
  </si>
  <si>
    <t>汚濁防止膜賃料
_x000d_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</si>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</sst>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+G11+G63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+G12+G47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+G13+G21+G29+G40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+G14+G18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+G15+G16+G17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19</v>
      </c>
      <c r="F15" s="18">
        <v>21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20</v>
      </c>
      <c r="E16" s="17" t="s">
        <v>19</v>
      </c>
      <c r="F16" s="18">
        <v>21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19</v>
      </c>
      <c r="F17" s="18">
        <v>21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15" t="s">
        <v>22</v>
      </c>
      <c r="D18" s="16"/>
      <c r="E18" s="17" t="s">
        <v>13</v>
      </c>
      <c r="F18" s="18">
        <v>1</v>
      </c>
      <c r="G18" s="19">
        <f>+G19+G20</f>
        <v>0</v>
      </c>
      <c r="H18" s="20"/>
      <c r="I18" s="21">
        <v>9</v>
      </c>
      <c r="J18" s="21">
        <v>3</v>
      </c>
    </row>
    <row r="19" ht="42" customHeight="1">
      <c r="A19" s="22"/>
      <c r="B19" s="23"/>
      <c r="C19" s="23"/>
      <c r="D19" s="24" t="s">
        <v>23</v>
      </c>
      <c r="E19" s="17" t="s">
        <v>24</v>
      </c>
      <c r="F19" s="18">
        <v>27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25</v>
      </c>
      <c r="E20" s="17" t="s">
        <v>24</v>
      </c>
      <c r="F20" s="18">
        <v>5</v>
      </c>
      <c r="G20" s="25"/>
      <c r="H20" s="20"/>
      <c r="I20" s="21">
        <v>11</v>
      </c>
      <c r="J20" s="21">
        <v>4</v>
      </c>
    </row>
    <row r="21" ht="42" customHeight="1">
      <c r="A21" s="22"/>
      <c r="B21" s="15" t="s">
        <v>26</v>
      </c>
      <c r="C21" s="15"/>
      <c r="D21" s="16"/>
      <c r="E21" s="17" t="s">
        <v>13</v>
      </c>
      <c r="F21" s="18">
        <v>1</v>
      </c>
      <c r="G21" s="19">
        <f>+G22+G25</f>
        <v>0</v>
      </c>
      <c r="H21" s="20"/>
      <c r="I21" s="21">
        <v>12</v>
      </c>
      <c r="J21" s="21">
        <v>2</v>
      </c>
    </row>
    <row r="22" ht="42" customHeight="1">
      <c r="A22" s="22"/>
      <c r="B22" s="23"/>
      <c r="C22" s="15" t="s">
        <v>27</v>
      </c>
      <c r="D22" s="16"/>
      <c r="E22" s="17" t="s">
        <v>13</v>
      </c>
      <c r="F22" s="18">
        <v>1</v>
      </c>
      <c r="G22" s="19">
        <f>+G23+G24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28</v>
      </c>
      <c r="E23" s="17" t="s">
        <v>19</v>
      </c>
      <c r="F23" s="18">
        <v>16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29</v>
      </c>
      <c r="E24" s="17" t="s">
        <v>19</v>
      </c>
      <c r="F24" s="18">
        <v>16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15" t="s">
        <v>30</v>
      </c>
      <c r="D25" s="16"/>
      <c r="E25" s="17" t="s">
        <v>13</v>
      </c>
      <c r="F25" s="18">
        <v>1</v>
      </c>
      <c r="G25" s="19">
        <f>+G26+G27+G28</f>
        <v>0</v>
      </c>
      <c r="H25" s="20"/>
      <c r="I25" s="21">
        <v>16</v>
      </c>
      <c r="J25" s="21">
        <v>3</v>
      </c>
    </row>
    <row r="26" ht="42" customHeight="1">
      <c r="A26" s="22"/>
      <c r="B26" s="23"/>
      <c r="C26" s="23"/>
      <c r="D26" s="24" t="s">
        <v>31</v>
      </c>
      <c r="E26" s="17" t="s">
        <v>24</v>
      </c>
      <c r="F26" s="18">
        <v>27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32</v>
      </c>
      <c r="E27" s="17" t="s">
        <v>24</v>
      </c>
      <c r="F27" s="18">
        <v>5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33</v>
      </c>
      <c r="E28" s="17" t="s">
        <v>34</v>
      </c>
      <c r="F28" s="18">
        <v>70</v>
      </c>
      <c r="G28" s="25"/>
      <c r="H28" s="20"/>
      <c r="I28" s="21">
        <v>19</v>
      </c>
      <c r="J28" s="21">
        <v>4</v>
      </c>
    </row>
    <row r="29" ht="42" customHeight="1">
      <c r="A29" s="22"/>
      <c r="B29" s="15" t="s">
        <v>35</v>
      </c>
      <c r="C29" s="15"/>
      <c r="D29" s="16"/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2</v>
      </c>
    </row>
    <row r="30" ht="42" customHeight="1">
      <c r="A30" s="22"/>
      <c r="B30" s="23"/>
      <c r="C30" s="15" t="s">
        <v>35</v>
      </c>
      <c r="D30" s="16"/>
      <c r="E30" s="17" t="s">
        <v>13</v>
      </c>
      <c r="F30" s="18">
        <v>1</v>
      </c>
      <c r="G30" s="19">
        <f>+G31+G32+G33+G34+G35+G36+G37+G38+G39</f>
        <v>0</v>
      </c>
      <c r="H30" s="20"/>
      <c r="I30" s="21">
        <v>21</v>
      </c>
      <c r="J30" s="21">
        <v>3</v>
      </c>
    </row>
    <row r="31" ht="42" customHeight="1">
      <c r="A31" s="22"/>
      <c r="B31" s="23"/>
      <c r="C31" s="23"/>
      <c r="D31" s="24" t="s">
        <v>36</v>
      </c>
      <c r="E31" s="17" t="s">
        <v>19</v>
      </c>
      <c r="F31" s="18">
        <v>27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37</v>
      </c>
      <c r="E32" s="17" t="s">
        <v>19</v>
      </c>
      <c r="F32" s="18">
        <v>35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38</v>
      </c>
      <c r="E33" s="17" t="s">
        <v>34</v>
      </c>
      <c r="F33" s="18">
        <v>9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39</v>
      </c>
      <c r="E34" s="17" t="s">
        <v>34</v>
      </c>
      <c r="F34" s="18">
        <v>3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40</v>
      </c>
      <c r="E35" s="17" t="s">
        <v>41</v>
      </c>
      <c r="F35" s="18">
        <v>1.1499999999999999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42</v>
      </c>
      <c r="E36" s="17" t="s">
        <v>43</v>
      </c>
      <c r="F36" s="18">
        <v>21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44</v>
      </c>
      <c r="E37" s="17" t="s">
        <v>45</v>
      </c>
      <c r="F37" s="18">
        <v>22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46</v>
      </c>
      <c r="E38" s="17" t="s">
        <v>47</v>
      </c>
      <c r="F38" s="18">
        <v>22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48</v>
      </c>
      <c r="E39" s="17" t="s">
        <v>34</v>
      </c>
      <c r="F39" s="18">
        <v>5</v>
      </c>
      <c r="G39" s="25"/>
      <c r="H39" s="20"/>
      <c r="I39" s="21">
        <v>30</v>
      </c>
      <c r="J39" s="21">
        <v>4</v>
      </c>
    </row>
    <row r="40" ht="42" customHeight="1">
      <c r="A40" s="22"/>
      <c r="B40" s="15" t="s">
        <v>49</v>
      </c>
      <c r="C40" s="15"/>
      <c r="D40" s="16"/>
      <c r="E40" s="17" t="s">
        <v>13</v>
      </c>
      <c r="F40" s="18">
        <v>1</v>
      </c>
      <c r="G40" s="19">
        <f>+G41+G43</f>
        <v>0</v>
      </c>
      <c r="H40" s="20"/>
      <c r="I40" s="21">
        <v>31</v>
      </c>
      <c r="J40" s="21">
        <v>2</v>
      </c>
    </row>
    <row r="41" ht="42" customHeight="1">
      <c r="A41" s="22"/>
      <c r="B41" s="23"/>
      <c r="C41" s="15" t="s">
        <v>49</v>
      </c>
      <c r="D41" s="16"/>
      <c r="E41" s="17" t="s">
        <v>13</v>
      </c>
      <c r="F41" s="18">
        <v>1</v>
      </c>
      <c r="G41" s="19">
        <f>+G42</f>
        <v>0</v>
      </c>
      <c r="H41" s="20"/>
      <c r="I41" s="21">
        <v>32</v>
      </c>
      <c r="J41" s="21">
        <v>3</v>
      </c>
    </row>
    <row r="42" ht="42" customHeight="1">
      <c r="A42" s="22"/>
      <c r="B42" s="23"/>
      <c r="C42" s="23"/>
      <c r="D42" s="24" t="s">
        <v>49</v>
      </c>
      <c r="E42" s="17" t="s">
        <v>13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15" t="s">
        <v>50</v>
      </c>
      <c r="D43" s="16"/>
      <c r="E43" s="17" t="s">
        <v>13</v>
      </c>
      <c r="F43" s="18">
        <v>1</v>
      </c>
      <c r="G43" s="19">
        <f>+G44+G45+G46</f>
        <v>0</v>
      </c>
      <c r="H43" s="20"/>
      <c r="I43" s="21">
        <v>34</v>
      </c>
      <c r="J43" s="21">
        <v>3</v>
      </c>
    </row>
    <row r="44" ht="42" customHeight="1">
      <c r="A44" s="22"/>
      <c r="B44" s="23"/>
      <c r="C44" s="23"/>
      <c r="D44" s="24" t="s">
        <v>51</v>
      </c>
      <c r="E44" s="17" t="s">
        <v>19</v>
      </c>
      <c r="F44" s="18">
        <v>8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52</v>
      </c>
      <c r="E45" s="17" t="s">
        <v>34</v>
      </c>
      <c r="F45" s="18">
        <v>88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53</v>
      </c>
      <c r="E46" s="17" t="s">
        <v>19</v>
      </c>
      <c r="F46" s="18">
        <v>11</v>
      </c>
      <c r="G46" s="25"/>
      <c r="H46" s="20"/>
      <c r="I46" s="21">
        <v>37</v>
      </c>
      <c r="J46" s="21">
        <v>4</v>
      </c>
    </row>
    <row r="47" ht="42" customHeight="1">
      <c r="A47" s="14" t="s">
        <v>54</v>
      </c>
      <c r="B47" s="15"/>
      <c r="C47" s="15"/>
      <c r="D47" s="16"/>
      <c r="E47" s="17" t="s">
        <v>13</v>
      </c>
      <c r="F47" s="18">
        <v>1</v>
      </c>
      <c r="G47" s="19">
        <f>+G48</f>
        <v>0</v>
      </c>
      <c r="H47" s="20"/>
      <c r="I47" s="21">
        <v>38</v>
      </c>
      <c r="J47" s="21">
        <v>1</v>
      </c>
    </row>
    <row r="48" ht="42" customHeight="1">
      <c r="A48" s="22"/>
      <c r="B48" s="15" t="s">
        <v>55</v>
      </c>
      <c r="C48" s="15"/>
      <c r="D48" s="16"/>
      <c r="E48" s="17" t="s">
        <v>13</v>
      </c>
      <c r="F48" s="18">
        <v>1</v>
      </c>
      <c r="G48" s="19">
        <f>+G49+G53+G57+G60</f>
        <v>0</v>
      </c>
      <c r="H48" s="20"/>
      <c r="I48" s="21">
        <v>39</v>
      </c>
      <c r="J48" s="21">
        <v>2</v>
      </c>
    </row>
    <row r="49" ht="42" customHeight="1">
      <c r="A49" s="22"/>
      <c r="B49" s="23"/>
      <c r="C49" s="15" t="s">
        <v>56</v>
      </c>
      <c r="D49" s="16"/>
      <c r="E49" s="17" t="s">
        <v>13</v>
      </c>
      <c r="F49" s="18">
        <v>1</v>
      </c>
      <c r="G49" s="19">
        <f>+G50+G51+G52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57</v>
      </c>
      <c r="E50" s="17" t="s">
        <v>19</v>
      </c>
      <c r="F50" s="18">
        <v>510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58</v>
      </c>
      <c r="E51" s="17" t="s">
        <v>34</v>
      </c>
      <c r="F51" s="18">
        <v>520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59</v>
      </c>
      <c r="E52" s="17" t="s">
        <v>19</v>
      </c>
      <c r="F52" s="18">
        <v>510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15" t="s">
        <v>60</v>
      </c>
      <c r="D53" s="16"/>
      <c r="E53" s="17" t="s">
        <v>13</v>
      </c>
      <c r="F53" s="18">
        <v>1</v>
      </c>
      <c r="G53" s="19">
        <f>+G54+G55+G56</f>
        <v>0</v>
      </c>
      <c r="H53" s="20"/>
      <c r="I53" s="21">
        <v>44</v>
      </c>
      <c r="J53" s="21">
        <v>3</v>
      </c>
    </row>
    <row r="54" ht="42" customHeight="1">
      <c r="A54" s="22"/>
      <c r="B54" s="23"/>
      <c r="C54" s="23"/>
      <c r="D54" s="24" t="s">
        <v>61</v>
      </c>
      <c r="E54" s="17" t="s">
        <v>43</v>
      </c>
      <c r="F54" s="18">
        <v>289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62</v>
      </c>
      <c r="E55" s="17" t="s">
        <v>19</v>
      </c>
      <c r="F55" s="18">
        <v>289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63</v>
      </c>
      <c r="E56" s="17" t="s">
        <v>41</v>
      </c>
      <c r="F56" s="18">
        <v>0.69999999999999996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15" t="s">
        <v>64</v>
      </c>
      <c r="D57" s="16"/>
      <c r="E57" s="17" t="s">
        <v>13</v>
      </c>
      <c r="F57" s="18">
        <v>1</v>
      </c>
      <c r="G57" s="19">
        <f>+G58+G59</f>
        <v>0</v>
      </c>
      <c r="H57" s="20"/>
      <c r="I57" s="21">
        <v>48</v>
      </c>
      <c r="J57" s="21">
        <v>3</v>
      </c>
    </row>
    <row r="58" ht="42" customHeight="1">
      <c r="A58" s="22"/>
      <c r="B58" s="23"/>
      <c r="C58" s="23"/>
      <c r="D58" s="24" t="s">
        <v>65</v>
      </c>
      <c r="E58" s="17" t="s">
        <v>13</v>
      </c>
      <c r="F58" s="18">
        <v>1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66</v>
      </c>
      <c r="E59" s="17" t="s">
        <v>19</v>
      </c>
      <c r="F59" s="18">
        <v>796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15" t="s">
        <v>67</v>
      </c>
      <c r="D60" s="16"/>
      <c r="E60" s="17" t="s">
        <v>13</v>
      </c>
      <c r="F60" s="18">
        <v>1</v>
      </c>
      <c r="G60" s="19">
        <f>+G61+G62</f>
        <v>0</v>
      </c>
      <c r="H60" s="20"/>
      <c r="I60" s="21">
        <v>51</v>
      </c>
      <c r="J60" s="21">
        <v>3</v>
      </c>
    </row>
    <row r="61" ht="42" customHeight="1">
      <c r="A61" s="22"/>
      <c r="B61" s="23"/>
      <c r="C61" s="23"/>
      <c r="D61" s="24" t="s">
        <v>68</v>
      </c>
      <c r="E61" s="17" t="s">
        <v>69</v>
      </c>
      <c r="F61" s="18">
        <v>90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70</v>
      </c>
      <c r="E62" s="17" t="s">
        <v>13</v>
      </c>
      <c r="F62" s="18">
        <v>1</v>
      </c>
      <c r="G62" s="25"/>
      <c r="H62" s="20"/>
      <c r="I62" s="21">
        <v>53</v>
      </c>
      <c r="J62" s="21">
        <v>4</v>
      </c>
    </row>
    <row r="63" ht="42" customHeight="1">
      <c r="A63" s="14" t="s">
        <v>71</v>
      </c>
      <c r="B63" s="15"/>
      <c r="C63" s="15"/>
      <c r="D63" s="16"/>
      <c r="E63" s="17" t="s">
        <v>13</v>
      </c>
      <c r="F63" s="18">
        <v>1</v>
      </c>
      <c r="G63" s="19">
        <f>+G64+G70</f>
        <v>0</v>
      </c>
      <c r="H63" s="20"/>
      <c r="I63" s="21">
        <v>54</v>
      </c>
      <c r="J63" s="21"/>
    </row>
    <row r="64" ht="42" customHeight="1">
      <c r="A64" s="14" t="s">
        <v>72</v>
      </c>
      <c r="B64" s="15"/>
      <c r="C64" s="15"/>
      <c r="D64" s="16"/>
      <c r="E64" s="17" t="s">
        <v>13</v>
      </c>
      <c r="F64" s="18">
        <v>1</v>
      </c>
      <c r="G64" s="19">
        <f>+G65+G66</f>
        <v>0</v>
      </c>
      <c r="H64" s="20"/>
      <c r="I64" s="21">
        <v>55</v>
      </c>
      <c r="J64" s="21">
        <v>200</v>
      </c>
    </row>
    <row r="65" ht="42" customHeight="1">
      <c r="A65" s="14" t="s">
        <v>73</v>
      </c>
      <c r="B65" s="15"/>
      <c r="C65" s="15"/>
      <c r="D65" s="16"/>
      <c r="E65" s="17" t="s">
        <v>13</v>
      </c>
      <c r="F65" s="18">
        <v>1</v>
      </c>
      <c r="G65" s="25"/>
      <c r="H65" s="20"/>
      <c r="I65" s="21">
        <v>56</v>
      </c>
      <c r="J65" s="21"/>
    </row>
    <row r="66" ht="42" customHeight="1">
      <c r="A66" s="14" t="s">
        <v>74</v>
      </c>
      <c r="B66" s="15"/>
      <c r="C66" s="15"/>
      <c r="D66" s="16"/>
      <c r="E66" s="17" t="s">
        <v>13</v>
      </c>
      <c r="F66" s="18">
        <v>1</v>
      </c>
      <c r="G66" s="19">
        <f>+G67</f>
        <v>0</v>
      </c>
      <c r="H66" s="20"/>
      <c r="I66" s="21">
        <v>57</v>
      </c>
      <c r="J66" s="21">
        <v>1</v>
      </c>
    </row>
    <row r="67" ht="42" customHeight="1">
      <c r="A67" s="22"/>
      <c r="B67" s="15" t="s">
        <v>75</v>
      </c>
      <c r="C67" s="15"/>
      <c r="D67" s="16"/>
      <c r="E67" s="17" t="s">
        <v>13</v>
      </c>
      <c r="F67" s="18">
        <v>1</v>
      </c>
      <c r="G67" s="19">
        <f>+G68</f>
        <v>0</v>
      </c>
      <c r="H67" s="20"/>
      <c r="I67" s="21">
        <v>58</v>
      </c>
      <c r="J67" s="21">
        <v>2</v>
      </c>
    </row>
    <row r="68" ht="42" customHeight="1">
      <c r="A68" s="22"/>
      <c r="B68" s="23"/>
      <c r="C68" s="15" t="s">
        <v>74</v>
      </c>
      <c r="D68" s="16"/>
      <c r="E68" s="17" t="s">
        <v>13</v>
      </c>
      <c r="F68" s="18">
        <v>1</v>
      </c>
      <c r="G68" s="19">
        <f>+G69</f>
        <v>0</v>
      </c>
      <c r="H68" s="20"/>
      <c r="I68" s="21">
        <v>59</v>
      </c>
      <c r="J68" s="21">
        <v>3</v>
      </c>
    </row>
    <row r="69" ht="42" customHeight="1">
      <c r="A69" s="22"/>
      <c r="B69" s="23"/>
      <c r="C69" s="23"/>
      <c r="D69" s="24" t="s">
        <v>76</v>
      </c>
      <c r="E69" s="17" t="s">
        <v>41</v>
      </c>
      <c r="F69" s="18">
        <v>90</v>
      </c>
      <c r="G69" s="25"/>
      <c r="H69" s="20"/>
      <c r="I69" s="21">
        <v>60</v>
      </c>
      <c r="J69" s="21">
        <v>4</v>
      </c>
    </row>
    <row r="70" ht="42" customHeight="1">
      <c r="A70" s="14" t="s">
        <v>77</v>
      </c>
      <c r="B70" s="15"/>
      <c r="C70" s="15"/>
      <c r="D70" s="16"/>
      <c r="E70" s="17" t="s">
        <v>13</v>
      </c>
      <c r="F70" s="18">
        <v>1</v>
      </c>
      <c r="G70" s="19">
        <f>+G71</f>
        <v>0</v>
      </c>
      <c r="H70" s="20"/>
      <c r="I70" s="21">
        <v>61</v>
      </c>
      <c r="J70" s="21">
        <v>210</v>
      </c>
    </row>
    <row r="71" ht="42" customHeight="1">
      <c r="A71" s="14" t="s">
        <v>78</v>
      </c>
      <c r="B71" s="15"/>
      <c r="C71" s="15"/>
      <c r="D71" s="16"/>
      <c r="E71" s="17" t="s">
        <v>13</v>
      </c>
      <c r="F71" s="18">
        <v>1</v>
      </c>
      <c r="G71" s="25"/>
      <c r="H71" s="20"/>
      <c r="I71" s="21">
        <v>62</v>
      </c>
      <c r="J71" s="21"/>
    </row>
    <row r="72" ht="42" customHeight="1">
      <c r="A72" s="14" t="s">
        <v>79</v>
      </c>
      <c r="B72" s="15"/>
      <c r="C72" s="15"/>
      <c r="D72" s="16"/>
      <c r="E72" s="17" t="s">
        <v>13</v>
      </c>
      <c r="F72" s="18">
        <v>1</v>
      </c>
      <c r="G72" s="25"/>
      <c r="H72" s="20"/>
      <c r="I72" s="21">
        <v>63</v>
      </c>
      <c r="J72" s="21">
        <v>220</v>
      </c>
    </row>
    <row r="73" ht="42" customHeight="1">
      <c r="A73" s="14" t="s">
        <v>80</v>
      </c>
      <c r="B73" s="15"/>
      <c r="C73" s="15"/>
      <c r="D73" s="16"/>
      <c r="E73" s="17" t="s">
        <v>13</v>
      </c>
      <c r="F73" s="18">
        <v>1</v>
      </c>
      <c r="G73" s="19">
        <f>+G10+G72</f>
        <v>0</v>
      </c>
      <c r="H73" s="20"/>
      <c r="I73" s="21">
        <v>64</v>
      </c>
      <c r="J73" s="21">
        <v>30</v>
      </c>
    </row>
    <row r="74" ht="42" customHeight="1">
      <c r="A74" s="26" t="s">
        <v>81</v>
      </c>
      <c r="B74" s="27"/>
      <c r="C74" s="27"/>
      <c r="D74" s="28"/>
      <c r="E74" s="29" t="s">
        <v>82</v>
      </c>
      <c r="F74" s="30" t="s">
        <v>82</v>
      </c>
      <c r="G74" s="31">
        <f>G73</f>
        <v>0</v>
      </c>
      <c r="I74" s="32">
        <v>65</v>
      </c>
      <c r="J74" s="32">
        <v>90</v>
      </c>
    </row>
    <row r="75" ht="42" customHeight="1"/>
    <row r="76" ht="42" customHeight="1"/>
  </sheetData>
  <sheetProtection sheet="1" objects="1" scenarios="1" spinCount="100000" saltValue="UDkOIjAs1POZD6H2xVtNviKKrWUToJkIq5EK0ZhTBQ2zKEJQpjE8jpHOszpj8+MhIw6OnkKvJRchFOQENGIl7w==" hashValue="D/bMmkfFmE6RINYecDdnc2uXuUEL2LIRlU5He+pOnnMFKA3ot3vwoKEr+o5x2TOp8XG9VigE7WT82qz5TxCBqQ==" algorithmName="SHA-512" password="FD80"/>
  <mergeCells count="37">
    <mergeCell ref="A74:D7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8:D18"/>
    <mergeCell ref="B21:D21"/>
    <mergeCell ref="C22:D22"/>
    <mergeCell ref="C25:D25"/>
    <mergeCell ref="B29:D29"/>
    <mergeCell ref="C30:D30"/>
    <mergeCell ref="B40:D40"/>
    <mergeCell ref="C41:D41"/>
    <mergeCell ref="C43:D43"/>
    <mergeCell ref="A47:D47"/>
    <mergeCell ref="B48:D48"/>
    <mergeCell ref="C49:D49"/>
    <mergeCell ref="C53:D53"/>
    <mergeCell ref="C57:D57"/>
    <mergeCell ref="C60:D60"/>
    <mergeCell ref="A63:D63"/>
    <mergeCell ref="A64:D64"/>
    <mergeCell ref="A65:D65"/>
    <mergeCell ref="A66:D66"/>
    <mergeCell ref="B67:D67"/>
    <mergeCell ref="C68:D68"/>
    <mergeCell ref="A70:D70"/>
    <mergeCell ref="A71:D71"/>
    <mergeCell ref="A72:D72"/>
    <mergeCell ref="A73:D7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itsuki ken</cp:lastModifiedBy>
  <cp:lastPrinted>2020-10-12T05:07:54Z</cp:lastPrinted>
  <dcterms:created xsi:type="dcterms:W3CDTF">2014-01-09T08:55:00Z</dcterms:created>
  <dcterms:modified xsi:type="dcterms:W3CDTF">2025-07-15T23:42:35Z</dcterms:modified>
</cp:coreProperties>
</file>